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polato.FAIRTRADE\Desktop\"/>
    </mc:Choice>
  </mc:AlternateContent>
  <bookViews>
    <workbookView xWindow="0" yWindow="0" windowWidth="19200" windowHeight="7248"/>
  </bookViews>
  <sheets>
    <sheet name="Foglio3" sheetId="1" r:id="rId1"/>
    <sheet name="Foglio3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  <c r="I15" i="2" s="1"/>
  <c r="I9" i="2"/>
  <c r="I8" i="2"/>
  <c r="I10" i="2" s="1"/>
  <c r="I3" i="2"/>
  <c r="I5" i="2" s="1"/>
  <c r="I2" i="2"/>
</calcChain>
</file>

<file path=xl/sharedStrings.xml><?xml version="1.0" encoding="utf-8"?>
<sst xmlns="http://schemas.openxmlformats.org/spreadsheetml/2006/main" count="61" uniqueCount="25">
  <si>
    <t>INCASSATI  NEL 2015</t>
  </si>
  <si>
    <t xml:space="preserve"> (Regione Veneto)</t>
  </si>
  <si>
    <t>Rateo Proventi Prog. Family Friendly 2012</t>
  </si>
  <si>
    <t>(= 1976,21 - 1243,01)</t>
  </si>
  <si>
    <t xml:space="preserve">17.02.2015   Veneto Equo </t>
  </si>
  <si>
    <t>tramite fattura Unicomondo</t>
  </si>
  <si>
    <t>Rateo Proventi Prog. Family Friendly 2013</t>
  </si>
  <si>
    <t>(= 24,08 - 17,20)</t>
  </si>
  <si>
    <t>Contributi da ricevere Prog. Veneto Equo 2015</t>
  </si>
  <si>
    <t>Totale</t>
  </si>
  <si>
    <t>INCASSATI  NEL 2016</t>
  </si>
  <si>
    <t>(= 1243,01 - 509,81)</t>
  </si>
  <si>
    <t>08.11.2016 Family Friendly</t>
  </si>
  <si>
    <t>(= 17,20 - 10,32)</t>
  </si>
  <si>
    <t>Rateo Proventi Prog. Family Friendly 2012/2013</t>
  </si>
  <si>
    <t>(= 520,13 - 3,44)</t>
  </si>
  <si>
    <t xml:space="preserve">SVALUTAZ. Contributi da ricevere </t>
  </si>
  <si>
    <t>Contributi da ricevere Prog. Veneto Equo 2017</t>
  </si>
  <si>
    <t>VENETO EQUO 2014/2015</t>
  </si>
  <si>
    <t>Iscrizione a ricavo</t>
  </si>
  <si>
    <t>Incasso Contributi</t>
  </si>
  <si>
    <t>Prog. Family Friendly</t>
  </si>
  <si>
    <t>Svalutazione credito</t>
  </si>
  <si>
    <t>Storno contrib. da ricevere Prog. Veneto Equo2014/2015</t>
  </si>
  <si>
    <t xml:space="preserve">Prog. Veneto Equo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</si>
</sst>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0" fontId="3" fillId="0" borderId="0" xfId="0" applyFont="1" applyBorder="1"/>
    <xf numFmtId="0" fontId="0" fillId="0" borderId="5" xfId="0" applyBorder="1"/>
    <xf numFmtId="44" fontId="0" fillId="0" borderId="0" xfId="1" applyFont="1"/>
    <xf numFmtId="0" fontId="0" fillId="0" borderId="1" xfId="0" applyBorder="1"/>
    <xf numFmtId="0" fontId="2" fillId="0" borderId="2" xfId="0" applyFont="1" applyBorder="1"/>
    <xf numFmtId="44" fontId="2" fillId="0" borderId="2" xfId="1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3"/>
  <sheetViews>
    <sheetView tabSelected="1" zoomScale="94" zoomScaleNormal="94" workbookViewId="0">
      <selection activeCell="F18" sqref="F18"/>
    </sheetView>
  </sheetViews>
  <sheetFormatPr defaultRowHeight="14.4" x14ac:dyDescent="0.3"/>
  <cols>
    <col min="3" max="3" width="11.21875" bestFit="1" customWidth="1"/>
    <col min="4" max="4" width="19.44140625" customWidth="1"/>
    <col min="5" max="5" width="16.6640625" customWidth="1"/>
    <col min="6" max="6" width="49.6640625" customWidth="1"/>
    <col min="7" max="7" width="11.109375" bestFit="1" customWidth="1"/>
    <col min="12" max="12" width="14.77734375" customWidth="1"/>
    <col min="13" max="13" width="12.77734375" customWidth="1"/>
  </cols>
  <sheetData>
    <row r="2" spans="3:7" x14ac:dyDescent="0.3">
      <c r="C2" s="18">
        <v>42005</v>
      </c>
      <c r="D2" t="s">
        <v>19</v>
      </c>
      <c r="E2" t="s">
        <v>1</v>
      </c>
      <c r="F2" t="s">
        <v>2</v>
      </c>
      <c r="G2" s="10">
        <v>733.2</v>
      </c>
    </row>
    <row r="3" spans="3:7" x14ac:dyDescent="0.3">
      <c r="C3" s="18">
        <v>42005</v>
      </c>
      <c r="D3" t="s">
        <v>19</v>
      </c>
      <c r="E3" t="s">
        <v>1</v>
      </c>
      <c r="F3" t="s">
        <v>6</v>
      </c>
      <c r="G3" s="10">
        <v>6.879999999999999</v>
      </c>
    </row>
    <row r="4" spans="3:7" x14ac:dyDescent="0.3">
      <c r="C4" s="18">
        <v>42052</v>
      </c>
      <c r="D4" t="s">
        <v>20</v>
      </c>
      <c r="E4" t="s">
        <v>1</v>
      </c>
      <c r="F4" t="s">
        <v>24</v>
      </c>
      <c r="G4" s="10">
        <v>2000</v>
      </c>
    </row>
    <row r="5" spans="3:7" x14ac:dyDescent="0.3">
      <c r="C5" s="18">
        <v>42369</v>
      </c>
      <c r="D5" t="s">
        <v>19</v>
      </c>
      <c r="E5" t="s">
        <v>1</v>
      </c>
      <c r="F5" t="s">
        <v>8</v>
      </c>
      <c r="G5" s="10">
        <v>3000</v>
      </c>
    </row>
    <row r="6" spans="3:7" x14ac:dyDescent="0.3">
      <c r="C6" s="18">
        <v>42370</v>
      </c>
      <c r="D6" t="s">
        <v>19</v>
      </c>
      <c r="E6" t="s">
        <v>1</v>
      </c>
      <c r="F6" t="s">
        <v>2</v>
      </c>
      <c r="G6" s="10">
        <v>733.2</v>
      </c>
    </row>
    <row r="7" spans="3:7" x14ac:dyDescent="0.3">
      <c r="C7" s="18">
        <v>42370</v>
      </c>
      <c r="D7" t="s">
        <v>19</v>
      </c>
      <c r="E7" t="s">
        <v>1</v>
      </c>
      <c r="F7" t="s">
        <v>6</v>
      </c>
      <c r="G7" s="10">
        <v>6.879999999999999</v>
      </c>
    </row>
    <row r="8" spans="3:7" x14ac:dyDescent="0.3">
      <c r="C8" s="18">
        <v>42682</v>
      </c>
      <c r="D8" t="s">
        <v>20</v>
      </c>
      <c r="E8" t="s">
        <v>1</v>
      </c>
      <c r="F8" t="s">
        <v>21</v>
      </c>
      <c r="G8" s="10">
        <v>5760</v>
      </c>
    </row>
    <row r="9" spans="3:7" x14ac:dyDescent="0.3">
      <c r="C9" s="18">
        <v>42736</v>
      </c>
      <c r="D9" t="s">
        <v>19</v>
      </c>
      <c r="E9" t="s">
        <v>1</v>
      </c>
      <c r="F9" t="s">
        <v>14</v>
      </c>
      <c r="G9" s="10">
        <v>516.68999999999994</v>
      </c>
    </row>
    <row r="10" spans="3:7" x14ac:dyDescent="0.3">
      <c r="C10" s="18">
        <v>43100</v>
      </c>
      <c r="D10" t="s">
        <v>19</v>
      </c>
      <c r="E10" t="s">
        <v>1</v>
      </c>
      <c r="F10" t="s">
        <v>17</v>
      </c>
      <c r="G10" s="10">
        <v>2364.25</v>
      </c>
    </row>
    <row r="11" spans="3:7" x14ac:dyDescent="0.3">
      <c r="C11" s="18">
        <v>43100</v>
      </c>
      <c r="D11" t="s">
        <v>22</v>
      </c>
      <c r="E11" t="s">
        <v>1</v>
      </c>
      <c r="F11" t="s">
        <v>23</v>
      </c>
      <c r="G11" s="10">
        <v>1257.8599999999999</v>
      </c>
    </row>
    <row r="12" spans="3:7" x14ac:dyDescent="0.3">
      <c r="G12" s="10"/>
    </row>
    <row r="13" spans="3:7" x14ac:dyDescent="0.3">
      <c r="G13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16"/>
  <sheetViews>
    <sheetView topLeftCell="A4" zoomScale="94" zoomScaleNormal="94" workbookViewId="0">
      <selection activeCell="A18" sqref="A18:XFD32"/>
    </sheetView>
  </sheetViews>
  <sheetFormatPr defaultRowHeight="14.4" x14ac:dyDescent="0.3"/>
  <cols>
    <col min="3" max="3" width="11.21875" bestFit="1" customWidth="1"/>
    <col min="8" max="8" width="23" customWidth="1"/>
    <col min="9" max="9" width="12" customWidth="1"/>
    <col min="10" max="10" width="14.6640625" customWidth="1"/>
    <col min="11" max="11" width="11.109375" bestFit="1" customWidth="1"/>
    <col min="16" max="16" width="14.77734375" customWidth="1"/>
    <col min="17" max="17" width="12.77734375" customWidth="1"/>
  </cols>
  <sheetData>
    <row r="1" spans="4:18" x14ac:dyDescent="0.3">
      <c r="D1" s="1">
        <v>2015</v>
      </c>
      <c r="E1" s="2"/>
      <c r="F1" s="2"/>
      <c r="G1" s="2"/>
      <c r="H1" s="2"/>
      <c r="I1" s="2"/>
      <c r="J1" s="2"/>
      <c r="K1" s="3"/>
      <c r="M1" s="4" t="s">
        <v>0</v>
      </c>
    </row>
    <row r="2" spans="4:18" x14ac:dyDescent="0.3">
      <c r="D2" s="5" t="s">
        <v>1</v>
      </c>
      <c r="E2" s="6"/>
      <c r="F2" s="6" t="s">
        <v>2</v>
      </c>
      <c r="G2" s="6"/>
      <c r="H2" s="6"/>
      <c r="I2" s="7">
        <f xml:space="preserve"> 1976.21 - 1243.01</f>
        <v>733.2</v>
      </c>
      <c r="J2" s="8" t="s">
        <v>3</v>
      </c>
      <c r="K2" s="9"/>
      <c r="M2" t="s">
        <v>1</v>
      </c>
      <c r="O2" t="s">
        <v>4</v>
      </c>
      <c r="Q2" s="10">
        <v>2000</v>
      </c>
      <c r="R2" t="s">
        <v>5</v>
      </c>
    </row>
    <row r="3" spans="4:18" x14ac:dyDescent="0.3">
      <c r="D3" s="5" t="s">
        <v>1</v>
      </c>
      <c r="E3" s="6"/>
      <c r="F3" s="6" t="s">
        <v>6</v>
      </c>
      <c r="G3" s="6"/>
      <c r="H3" s="6"/>
      <c r="I3" s="7">
        <f>24.08 - 17.2</f>
        <v>6.879999999999999</v>
      </c>
      <c r="J3" s="8" t="s">
        <v>7</v>
      </c>
      <c r="K3" s="9"/>
    </row>
    <row r="4" spans="4:18" x14ac:dyDescent="0.3">
      <c r="D4" s="5" t="s">
        <v>1</v>
      </c>
      <c r="E4" s="6"/>
      <c r="F4" s="6" t="s">
        <v>8</v>
      </c>
      <c r="G4" s="6"/>
      <c r="H4" s="6"/>
      <c r="I4" s="7">
        <v>3000</v>
      </c>
      <c r="J4" s="8"/>
      <c r="K4" s="9"/>
    </row>
    <row r="5" spans="4:18" x14ac:dyDescent="0.3">
      <c r="D5" s="11"/>
      <c r="E5" s="2"/>
      <c r="F5" s="2"/>
      <c r="G5" s="2"/>
      <c r="H5" s="12" t="s">
        <v>9</v>
      </c>
      <c r="I5" s="13">
        <f>SUM(I2:I4)</f>
        <v>3740.08</v>
      </c>
      <c r="J5" s="2"/>
      <c r="K5" s="3"/>
    </row>
    <row r="6" spans="4:18" x14ac:dyDescent="0.3">
      <c r="D6" s="5"/>
      <c r="E6" s="6"/>
      <c r="F6" s="6"/>
      <c r="G6" s="6"/>
      <c r="H6" s="6"/>
      <c r="I6" s="6"/>
      <c r="J6" s="6"/>
      <c r="K6" s="9"/>
    </row>
    <row r="7" spans="4:18" x14ac:dyDescent="0.3">
      <c r="D7" s="14">
        <v>2016</v>
      </c>
      <c r="E7" s="6"/>
      <c r="F7" s="6"/>
      <c r="G7" s="6"/>
      <c r="H7" s="6"/>
      <c r="I7" s="6"/>
      <c r="J7" s="6"/>
      <c r="K7" s="9"/>
      <c r="M7" s="4" t="s">
        <v>10</v>
      </c>
    </row>
    <row r="8" spans="4:18" x14ac:dyDescent="0.3">
      <c r="D8" s="5" t="s">
        <v>1</v>
      </c>
      <c r="E8" s="6"/>
      <c r="F8" s="6" t="s">
        <v>2</v>
      </c>
      <c r="G8" s="6"/>
      <c r="H8" s="6"/>
      <c r="I8" s="7">
        <f>1243.01-509.81</f>
        <v>733.2</v>
      </c>
      <c r="J8" s="8" t="s">
        <v>11</v>
      </c>
      <c r="K8" s="9"/>
      <c r="M8" t="s">
        <v>1</v>
      </c>
      <c r="O8" t="s">
        <v>12</v>
      </c>
      <c r="Q8" s="10">
        <v>5760</v>
      </c>
    </row>
    <row r="9" spans="4:18" x14ac:dyDescent="0.3">
      <c r="D9" s="5" t="s">
        <v>1</v>
      </c>
      <c r="E9" s="6"/>
      <c r="F9" s="6" t="s">
        <v>6</v>
      </c>
      <c r="G9" s="6"/>
      <c r="H9" s="6"/>
      <c r="I9" s="7">
        <f>17.2-10.32</f>
        <v>6.879999999999999</v>
      </c>
      <c r="J9" s="8" t="s">
        <v>13</v>
      </c>
      <c r="K9" s="9"/>
    </row>
    <row r="10" spans="4:18" x14ac:dyDescent="0.3">
      <c r="D10" s="11"/>
      <c r="E10" s="2"/>
      <c r="F10" s="2"/>
      <c r="G10" s="2"/>
      <c r="H10" s="12" t="s">
        <v>9</v>
      </c>
      <c r="I10" s="13">
        <f>SUM(I8:I9)</f>
        <v>740.08</v>
      </c>
      <c r="J10" s="2"/>
      <c r="K10" s="3"/>
    </row>
    <row r="11" spans="4:18" x14ac:dyDescent="0.3">
      <c r="D11" s="5"/>
      <c r="E11" s="6"/>
      <c r="F11" s="6"/>
      <c r="G11" s="6"/>
      <c r="H11" s="6"/>
      <c r="I11" s="6"/>
      <c r="J11" s="6"/>
      <c r="K11" s="9"/>
    </row>
    <row r="12" spans="4:18" x14ac:dyDescent="0.3">
      <c r="D12" s="14">
        <v>2017</v>
      </c>
      <c r="E12" s="6"/>
      <c r="F12" s="6"/>
      <c r="G12" s="6"/>
      <c r="H12" s="6"/>
      <c r="I12" s="6"/>
      <c r="J12" s="6"/>
      <c r="K12" s="9"/>
      <c r="M12" s="4">
        <v>2017</v>
      </c>
      <c r="N12" s="4"/>
      <c r="O12" s="4"/>
      <c r="P12" s="4"/>
    </row>
    <row r="13" spans="4:18" x14ac:dyDescent="0.3">
      <c r="D13" s="5" t="s">
        <v>1</v>
      </c>
      <c r="E13" s="6"/>
      <c r="F13" s="6" t="s">
        <v>14</v>
      </c>
      <c r="G13" s="6"/>
      <c r="H13" s="6"/>
      <c r="I13" s="7">
        <f>520.13-3.44</f>
        <v>516.68999999999994</v>
      </c>
      <c r="J13" s="8" t="s">
        <v>15</v>
      </c>
      <c r="K13" s="9"/>
      <c r="M13" s="4" t="s">
        <v>16</v>
      </c>
      <c r="N13" s="4"/>
      <c r="O13" s="4"/>
      <c r="P13" s="4"/>
    </row>
    <row r="14" spans="4:18" x14ac:dyDescent="0.3">
      <c r="D14" s="5" t="s">
        <v>1</v>
      </c>
      <c r="E14" s="6"/>
      <c r="F14" s="6" t="s">
        <v>17</v>
      </c>
      <c r="G14" s="6"/>
      <c r="H14" s="6"/>
      <c r="I14" s="7">
        <v>2364.25</v>
      </c>
      <c r="J14" s="8"/>
      <c r="K14" s="9"/>
      <c r="M14" t="s">
        <v>18</v>
      </c>
      <c r="P14" s="10">
        <v>1257.8599999999999</v>
      </c>
    </row>
    <row r="15" spans="4:18" x14ac:dyDescent="0.3">
      <c r="D15" s="11"/>
      <c r="E15" s="2"/>
      <c r="F15" s="2"/>
      <c r="G15" s="2"/>
      <c r="H15" s="12" t="s">
        <v>9</v>
      </c>
      <c r="I15" s="13">
        <f>SUM(I13:I14)</f>
        <v>2880.94</v>
      </c>
      <c r="J15" s="2"/>
      <c r="K15" s="3"/>
    </row>
    <row r="16" spans="4:18" x14ac:dyDescent="0.3">
      <c r="D16" s="15"/>
      <c r="E16" s="16"/>
      <c r="F16" s="16"/>
      <c r="G16" s="16"/>
      <c r="H16" s="16"/>
      <c r="I16" s="16"/>
      <c r="J16" s="16"/>
      <c r="K16" s="1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Foglio3</vt:lpstr>
      <vt:lpstr>Foglio3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Polato - Fairtrade Italia</dc:creator>
  <cp:lastModifiedBy>Sara Polato - Fairtrade Italia</cp:lastModifiedBy>
  <dcterms:created xsi:type="dcterms:W3CDTF">2018-11-07T12:32:04Z</dcterms:created>
  <dcterms:modified xsi:type="dcterms:W3CDTF">2018-11-08T08:16:53Z</dcterms:modified>
</cp:coreProperties>
</file>